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0" windowWidth="15820" windowHeight="13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<sst xmlns="http://schemas.openxmlformats.org/spreadsheetml/2006/main" count="278" uniqueCount="117">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</sst>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4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75"/>
      <color indexed="8"/>
      <name val="Arial"/>
      <family val="2"/>
    </font>
    <font>
      <b/>
      <sz val="8.75"/>
      <color indexed="8"/>
      <name val="Arial"/>
      <family val="2"/>
    </font>
    <font>
      <b/>
      <sz val="8.5"/>
      <color indexed="8"/>
      <name val="Arial"/>
      <family val="2"/>
    </font>
    <font>
      <sz val="11.25"/>
      <color indexed="8"/>
      <name val="Arial"/>
      <family val="2"/>
    </font>
    <font>
      <b/>
      <sz val="14.5"/>
      <color indexed="8"/>
      <name val="Arial"/>
      <family val="2"/>
    </font>
    <font>
      <sz val="12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9" fillId="42" borderId="26" xfId="0" applyFont="1" applyFill="1" applyBorder="1" applyAlignment="1">
      <alignment horizontal="center" vertical="center"/>
    </xf>
    <xf numFmtId="0" fontId="8" fillId="42" borderId="27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43" borderId="26" xfId="0" applyFont="1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/>
    </xf>
    <xf numFmtId="0" fontId="0" fillId="0" borderId="0" xfId="0" applyAlignment="1">
      <alignment vertical="center" textRotation="90"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0" fillId="44" borderId="26" xfId="0" applyFill="1" applyBorder="1" applyAlignment="1">
      <alignment horizontal="center" vertical="center"/>
    </xf>
    <xf numFmtId="0" fontId="0" fillId="44" borderId="27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25"/>
          <c:y val="0.11025"/>
          <c:w val="0.69"/>
          <c:h val="0.8267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7404380"/>
        <c:axId val="66639421"/>
      </c:lineChart>
      <c:cat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39421"/>
        <c:crossesAt val="0"/>
        <c:auto val="1"/>
        <c:lblOffset val="100"/>
        <c:tickLblSkip val="1"/>
        <c:noMultiLvlLbl val="0"/>
      </c:catAx>
      <c:valAx>
        <c:axId val="6663942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0438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11225"/>
          <c:w val="0.701"/>
          <c:h val="0.8267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62883878"/>
        <c:axId val="29083991"/>
      </c:line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83991"/>
        <c:crossesAt val="0"/>
        <c:auto val="1"/>
        <c:lblOffset val="100"/>
        <c:tickLblSkip val="1"/>
        <c:noMultiLvlLbl val="0"/>
      </c:catAx>
      <c:valAx>
        <c:axId val="2908399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8387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1105"/>
          <c:w val="0.7005"/>
          <c:h val="0.827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60429328"/>
        <c:axId val="6993041"/>
      </c:line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93041"/>
        <c:crossesAt val="0"/>
        <c:auto val="1"/>
        <c:lblOffset val="100"/>
        <c:tickLblSkip val="1"/>
        <c:noMultiLvlLbl val="0"/>
      </c:catAx>
      <c:valAx>
        <c:axId val="699304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2932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10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6"/>
          <c:y val="0.08675"/>
          <c:w val="0.59225"/>
          <c:h val="0.844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62937370"/>
        <c:axId val="29565419"/>
      </c:line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5419"/>
        <c:crossesAt val="0"/>
        <c:auto val="1"/>
        <c:lblOffset val="100"/>
        <c:tickLblSkip val="1"/>
        <c:noMultiLvlLbl val="0"/>
      </c:catAx>
      <c:valAx>
        <c:axId val="29565419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37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65"/>
          <c:y val="0.94675"/>
          <c:w val="0.194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27075"/>
        <a:ext cx="5562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28575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791325" y="64246125"/>
        <a:ext cx="62579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895350</xdr:colOff>
      <xdr:row>238</xdr:row>
      <xdr:rowOff>28575</xdr:rowOff>
    </xdr:from>
    <xdr:to>
      <xdr:col>15</xdr:col>
      <xdr:colOff>514350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63600" y="64246125"/>
        <a:ext cx="68580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0425"/>
        <a:ext cx="1424940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3">
      <selection activeCell="A129" sqref="A129:A145"/>
    </sheetView>
  </sheetViews>
  <sheetFormatPr defaultColWidth="11.421875" defaultRowHeight="12.75"/>
  <cols>
    <col min="1" max="1" width="25.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421875" style="0" customWidth="1"/>
    <col min="9" max="9" width="25.00390625" style="0" bestFit="1" customWidth="1"/>
    <col min="10" max="16384" width="8.8515625" style="0" customWidth="1"/>
  </cols>
  <sheetData>
    <row r="3" spans="1:3" ht="19.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90</v>
      </c>
      <c r="B8" s="47"/>
      <c r="C8" s="43">
        <f aca="true" t="shared" si="0" ref="C8:C33">IF(B8="",0,VLOOKUP(B8,$A$322:$B$337,2))</f>
        <v>0</v>
      </c>
      <c r="D8" s="47"/>
      <c r="E8" s="43">
        <f>IF(H8=TRUE,IF(D8="",0,VLOOKUP(D8,$D$322:$E$340,2)),D8)</f>
        <v>0</v>
      </c>
      <c r="F8" s="43">
        <f>E8*C8</f>
        <v>0</v>
      </c>
      <c r="G8" s="52" t="b">
        <v>0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4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85"/>
      <c r="E36" s="6">
        <f>SUM(E8:E33)</f>
        <v>0</v>
      </c>
      <c r="F36" s="6">
        <f>SUM(F8:F33)</f>
        <v>0</v>
      </c>
      <c r="G36" s="6">
        <f>F36/IF(E36=0,1,E36)</f>
        <v>0</v>
      </c>
      <c r="H36" s="15">
        <f>G36</f>
        <v>0</v>
      </c>
    </row>
    <row r="37" spans="2:7" ht="15.75" customHeight="1">
      <c r="B37" s="31"/>
      <c r="D37" s="85"/>
      <c r="E37" s="5"/>
      <c r="F37" s="5"/>
      <c r="G37" s="5"/>
    </row>
    <row r="38" spans="2:8" ht="25.5" customHeight="1">
      <c r="B38" s="29"/>
      <c r="D38" s="85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85"/>
      <c r="E39" s="19">
        <f>SUMIF($G$8:$G$33,TRUE,$E$8:$E$33)</f>
        <v>0</v>
      </c>
      <c r="F39" s="20">
        <f>SUMIF($G$8:$G$33,TRUE,$F$8:$F$33)</f>
        <v>0</v>
      </c>
      <c r="G39" s="20">
        <f>F39/IF(E39=0,1,E39)</f>
        <v>0</v>
      </c>
      <c r="H39" s="15">
        <f>G39</f>
        <v>0</v>
      </c>
    </row>
    <row r="40" spans="1:11" ht="12.75">
      <c r="A40" s="3"/>
      <c r="B40" s="27"/>
      <c r="C40" s="3"/>
      <c r="D40" s="85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85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85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4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4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6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0</v>
      </c>
    </row>
    <row r="77" spans="2:8" ht="12.75">
      <c r="B77" s="31"/>
      <c r="D77" s="86"/>
      <c r="E77" s="5"/>
      <c r="F77" s="5"/>
      <c r="G77" s="5"/>
      <c r="H77" s="14"/>
    </row>
    <row r="78" spans="2:8" ht="25.5" customHeight="1">
      <c r="B78" s="29"/>
      <c r="D78" s="86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6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0</v>
      </c>
    </row>
    <row r="80" spans="2:8" ht="12.75">
      <c r="B80" s="27"/>
      <c r="D80" s="86"/>
      <c r="E80" s="3"/>
      <c r="F80" s="3"/>
      <c r="G80" s="3"/>
      <c r="H80" s="14"/>
    </row>
    <row r="81" spans="4:8" ht="25.5" customHeight="1">
      <c r="D81" s="86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6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5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5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4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6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0</v>
      </c>
    </row>
    <row r="117" spans="1:7" ht="12.75">
      <c r="A117" s="27"/>
      <c r="B117" s="27"/>
      <c r="D117" s="86"/>
      <c r="E117" s="5"/>
      <c r="F117" s="5"/>
      <c r="G117" s="5"/>
    </row>
    <row r="118" spans="1:8" ht="25.5" customHeight="1">
      <c r="A118" s="27"/>
      <c r="B118" s="29"/>
      <c r="D118" s="86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6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0</v>
      </c>
    </row>
    <row r="120" spans="1:7" ht="12.75">
      <c r="A120" s="27"/>
      <c r="B120" s="27"/>
      <c r="D120" s="86"/>
      <c r="E120" s="3"/>
      <c r="F120" s="3"/>
      <c r="G120" s="3"/>
    </row>
    <row r="121" spans="4:8" ht="25.5" customHeight="1">
      <c r="D121" s="86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6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5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5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4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6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0</v>
      </c>
    </row>
    <row r="158" spans="2:7" ht="12.75">
      <c r="B158" s="31"/>
      <c r="D158" s="86"/>
      <c r="E158" s="5"/>
      <c r="F158" s="5"/>
      <c r="G158" s="5"/>
    </row>
    <row r="159" spans="2:8" ht="22.5" customHeight="1">
      <c r="B159" s="29"/>
      <c r="D159" s="86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6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0</v>
      </c>
    </row>
    <row r="161" spans="2:7" ht="12.75">
      <c r="B161" s="31"/>
      <c r="D161" s="86"/>
      <c r="E161" s="3"/>
      <c r="F161" s="3"/>
      <c r="G161" s="3"/>
    </row>
    <row r="162" spans="2:8" ht="22.5" customHeight="1">
      <c r="B162" s="2"/>
      <c r="D162" s="86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6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69" t="s">
        <v>46</v>
      </c>
      <c r="B169" s="70"/>
      <c r="C169" s="71"/>
      <c r="D169" s="69" t="s">
        <v>47</v>
      </c>
      <c r="E169" s="71"/>
      <c r="F169" s="69" t="s">
        <v>107</v>
      </c>
      <c r="G169" s="70"/>
      <c r="H169" s="71"/>
      <c r="I169" s="87" t="s">
        <v>72</v>
      </c>
      <c r="J169" s="28"/>
      <c r="K169" s="28"/>
    </row>
    <row r="170" spans="1:11" ht="15.75" customHeight="1">
      <c r="A170" s="72">
        <f>SUM(E157,E116,E76,E36)</f>
        <v>0</v>
      </c>
      <c r="B170" s="73"/>
      <c r="C170" s="74"/>
      <c r="D170" s="72">
        <f>SUM(F157,F116,F76,F36)</f>
        <v>0</v>
      </c>
      <c r="E170" s="74"/>
      <c r="F170" s="72">
        <f>D170/IF(A170=0,1,A170)</f>
        <v>0</v>
      </c>
      <c r="G170" s="73"/>
      <c r="H170" s="74"/>
      <c r="I170" s="88"/>
      <c r="J170" s="28"/>
      <c r="K170" s="28"/>
    </row>
    <row r="171" spans="2:11" ht="12.75" customHeight="1">
      <c r="B171" s="2"/>
      <c r="C171" s="2"/>
      <c r="D171" s="2"/>
      <c r="I171" s="88"/>
      <c r="J171" s="28"/>
      <c r="K171" s="28"/>
    </row>
    <row r="172" spans="1:11" s="14" customFormat="1" ht="22.5" customHeight="1">
      <c r="A172" s="78" t="s">
        <v>73</v>
      </c>
      <c r="B172" s="79"/>
      <c r="C172" s="80"/>
      <c r="D172" s="78" t="s">
        <v>74</v>
      </c>
      <c r="E172" s="80"/>
      <c r="F172" s="78" t="s">
        <v>108</v>
      </c>
      <c r="G172" s="79"/>
      <c r="H172" s="80"/>
      <c r="I172" s="88"/>
      <c r="J172" s="28"/>
      <c r="K172" s="28"/>
    </row>
    <row r="173" spans="1:11" ht="15.75" customHeight="1">
      <c r="A173" s="72">
        <f>SUM(E160,E119,E79,E39)</f>
        <v>0</v>
      </c>
      <c r="B173" s="73"/>
      <c r="C173" s="74"/>
      <c r="D173" s="72">
        <f>SUM(F160,F119,F79,F39)</f>
        <v>0</v>
      </c>
      <c r="E173" s="74"/>
      <c r="F173" s="72">
        <f>D173/IF(A173=0,1,A173)</f>
        <v>0</v>
      </c>
      <c r="G173" s="73"/>
      <c r="H173" s="74"/>
      <c r="I173" s="88"/>
      <c r="J173" s="28"/>
      <c r="K173" s="28"/>
    </row>
    <row r="174" spans="3:11" ht="12.75" customHeight="1">
      <c r="C174" s="3"/>
      <c r="I174" s="88"/>
      <c r="J174" s="28"/>
      <c r="K174" s="28"/>
    </row>
    <row r="175" spans="1:11" ht="22.5" customHeight="1">
      <c r="A175" s="81" t="s">
        <v>75</v>
      </c>
      <c r="B175" s="82"/>
      <c r="C175" s="83"/>
      <c r="D175" s="81" t="s">
        <v>76</v>
      </c>
      <c r="E175" s="83"/>
      <c r="F175" s="81" t="s">
        <v>109</v>
      </c>
      <c r="G175" s="82"/>
      <c r="H175" s="83"/>
      <c r="I175" s="88"/>
      <c r="J175" s="28"/>
      <c r="K175" s="28"/>
    </row>
    <row r="176" spans="1:11" ht="15.75" customHeight="1">
      <c r="A176" s="72">
        <f>SUM(E163,E122,E82,E42)</f>
        <v>0</v>
      </c>
      <c r="B176" s="73"/>
      <c r="C176" s="74"/>
      <c r="D176" s="72">
        <f>SUM(F163,F122,F82,F42)</f>
        <v>0</v>
      </c>
      <c r="E176" s="74"/>
      <c r="F176" s="72">
        <f>D176/IF(A176=0,1,A176)</f>
        <v>0</v>
      </c>
      <c r="G176" s="73"/>
      <c r="H176" s="74"/>
      <c r="I176" s="88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4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6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0</v>
      </c>
    </row>
    <row r="213" spans="2:7" ht="12.75">
      <c r="B213" s="27"/>
      <c r="D213" s="86"/>
      <c r="E213" s="5"/>
      <c r="F213" s="5"/>
      <c r="G213" s="5"/>
    </row>
    <row r="214" spans="2:8" ht="25.5" customHeight="1">
      <c r="B214" s="29"/>
      <c r="D214" s="86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6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0</v>
      </c>
    </row>
    <row r="216" spans="2:7" ht="12.75">
      <c r="B216" s="27"/>
      <c r="D216" s="86"/>
      <c r="E216" s="3"/>
      <c r="F216" s="3"/>
      <c r="G216" s="3"/>
    </row>
    <row r="217" spans="2:8" ht="25.5" customHeight="1">
      <c r="B217" s="27"/>
      <c r="D217" s="86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6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75" t="s">
        <v>49</v>
      </c>
      <c r="B226" s="76"/>
      <c r="C226" s="77"/>
      <c r="D226" s="75" t="s">
        <v>50</v>
      </c>
      <c r="E226" s="98"/>
      <c r="F226" s="75" t="s">
        <v>112</v>
      </c>
      <c r="G226" s="76"/>
      <c r="H226" s="98"/>
      <c r="I226" s="87" t="s">
        <v>79</v>
      </c>
    </row>
    <row r="227" spans="1:9" ht="15.75" customHeight="1">
      <c r="A227" s="89">
        <f>SUM(E212,E157,E116,E76,E36)</f>
        <v>0</v>
      </c>
      <c r="B227" s="90"/>
      <c r="C227" s="77"/>
      <c r="D227" s="89">
        <f>SUM(F212,F157,F116,F76,F36)</f>
        <v>0</v>
      </c>
      <c r="E227" s="91"/>
      <c r="F227" s="72">
        <f>D227/IF(A227=0,1,A227)</f>
        <v>0</v>
      </c>
      <c r="G227" s="73"/>
      <c r="H227" s="74"/>
      <c r="I227" s="88"/>
    </row>
    <row r="228" spans="2:9" ht="12.75">
      <c r="B228" s="2"/>
      <c r="C228" s="2"/>
      <c r="D228" s="2"/>
      <c r="I228" s="88"/>
    </row>
    <row r="229" spans="1:9" ht="25.5" customHeight="1">
      <c r="A229" s="78" t="s">
        <v>77</v>
      </c>
      <c r="B229" s="95"/>
      <c r="C229" s="96"/>
      <c r="D229" s="78" t="s">
        <v>78</v>
      </c>
      <c r="E229" s="97"/>
      <c r="F229" s="78" t="s">
        <v>113</v>
      </c>
      <c r="G229" s="95"/>
      <c r="H229" s="97"/>
      <c r="I229" s="88"/>
    </row>
    <row r="230" spans="1:9" ht="15.75" customHeight="1">
      <c r="A230" s="89">
        <f>SUM(E215,E160,E119,E79,E39)</f>
        <v>0</v>
      </c>
      <c r="B230" s="90"/>
      <c r="C230" s="77"/>
      <c r="D230" s="89">
        <f>SUM(F215,F160,F119,F79,F39)</f>
        <v>0</v>
      </c>
      <c r="E230" s="91"/>
      <c r="F230" s="72">
        <f>D230/IF(A230=0,1,A230)</f>
        <v>0</v>
      </c>
      <c r="G230" s="73"/>
      <c r="H230" s="74"/>
      <c r="I230" s="88"/>
    </row>
    <row r="231" ht="12.75">
      <c r="I231" s="88"/>
    </row>
    <row r="232" spans="1:9" ht="25.5" customHeight="1">
      <c r="A232" s="81" t="s">
        <v>80</v>
      </c>
      <c r="B232" s="92"/>
      <c r="C232" s="93"/>
      <c r="D232" s="81" t="s">
        <v>81</v>
      </c>
      <c r="E232" s="94"/>
      <c r="F232" s="81" t="s">
        <v>114</v>
      </c>
      <c r="G232" s="92"/>
      <c r="H232" s="94"/>
      <c r="I232" s="88"/>
    </row>
    <row r="233" spans="1:9" ht="15.75" customHeight="1">
      <c r="A233" s="89">
        <f>SUM(E218,E163,E122,E82,E42)</f>
        <v>0</v>
      </c>
      <c r="B233" s="90"/>
      <c r="C233" s="77"/>
      <c r="D233" s="89">
        <f>SUM(F218,F163,F122,F82,F42)</f>
        <v>0</v>
      </c>
      <c r="E233" s="91"/>
      <c r="F233" s="72">
        <f>D233/IF(A233=0,1,A233)</f>
        <v>0</v>
      </c>
      <c r="G233" s="73"/>
      <c r="H233" s="74"/>
      <c r="I233" s="88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7.7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F227:H227"/>
    <mergeCell ref="A227:C227"/>
    <mergeCell ref="A229:C229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9:E229"/>
    <mergeCell ref="F229:H229"/>
    <mergeCell ref="D35:D42"/>
    <mergeCell ref="D75:D82"/>
    <mergeCell ref="D115:D122"/>
    <mergeCell ref="D169:E169"/>
    <mergeCell ref="D156:D163"/>
    <mergeCell ref="I169:I176"/>
    <mergeCell ref="D173:E173"/>
    <mergeCell ref="F173:H173"/>
    <mergeCell ref="D175:E175"/>
    <mergeCell ref="F175:H175"/>
    <mergeCell ref="A169:C169"/>
    <mergeCell ref="A170:C170"/>
    <mergeCell ref="A173:C173"/>
    <mergeCell ref="A226:C226"/>
    <mergeCell ref="F172:H172"/>
    <mergeCell ref="D170:E170"/>
    <mergeCell ref="A175:C175"/>
    <mergeCell ref="F170:H170"/>
    <mergeCell ref="F169:H169"/>
    <mergeCell ref="A172:C172"/>
  </mergeCells>
  <printOptions/>
  <pageMargins left="0.75" right="0.75" top="1" bottom="1" header="0.5" footer="0.5"/>
  <pageSetup horizontalDpi="600" verticalDpi="600" orientation="portrait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Nate Rabner</cp:lastModifiedBy>
  <dcterms:created xsi:type="dcterms:W3CDTF">2006-03-01T00:42:00Z</dcterms:created>
  <dcterms:modified xsi:type="dcterms:W3CDTF">2019-09-27T19:33:07Z</dcterms:modified>
  <cp:category/>
  <cp:version/>
  <cp:contentType/>
  <cp:contentStatus/>
</cp:coreProperties>
</file>